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Qsb\qsb共有フォルダ\045 つばさプロジェクト\2024年度\21_申請書類原紙（登録団体⇒事務局）\1_申請書類\"/>
    </mc:Choice>
  </mc:AlternateContent>
  <xr:revisionPtr revIDLastSave="0" documentId="13_ncr:1_{F52BCABC-2FCA-413F-8C44-C4BB61246DF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別紙1－１ 所要額調書" sheetId="25" r:id="rId1"/>
  </sheets>
  <definedNames>
    <definedName name="_">#REF!</definedName>
    <definedName name="_１_ア_小児初期救急センター運営事業">#REF!</definedName>
    <definedName name="_１_イ_共同利用型病院運営事業">#REF!</definedName>
    <definedName name="_１_ウ_ヘリコプター等添乗医師等確保事業">#REF!</definedName>
    <definedName name="_１_エ_救命救急センター運営事業">#REF!</definedName>
    <definedName name="_１_オ_小児救命救急センター運営事業">#REF!</definedName>
    <definedName name="_１_カ_ドクターヘリ導入促進事業">#REF!</definedName>
    <definedName name="_１_キ_救急救命士病院実習受入促進事業">#REF!</definedName>
    <definedName name="_１_ク_自動体外式除細動器_ＡＥＤ_の普及啓発事業">#REF!</definedName>
    <definedName name="_１_ケ_救急医療情報センター_広域災害・救急医療情報システム_運営事業">#REF!</definedName>
    <definedName name="_１_コ_救急・周産期医療情報システム機能強化事業">#REF!</definedName>
    <definedName name="_１_サ_救急患者退院コーディネーター事業">#REF!</definedName>
    <definedName name="_２_ア_周産期医療対策事業">#REF!</definedName>
    <definedName name="_２_イ_周産期母子医療センター運営事業">#REF!</definedName>
    <definedName name="_２_ウ_ＮＩＣＵ等長期入院児支援事業_ア_地域療育支援施設運営事業">#REF!</definedName>
    <definedName name="_２_ウ_ＮＩＣＵ等長期入院児支援事業_ア_地域療育支援施設運営事業_イ_日中一時支援事業">#REF!</definedName>
    <definedName name="_３_ア_外国人看護師候補者就労研修支援事業">#REF!</definedName>
    <definedName name="_３_イ_看護職員就業相談員派遣面接相談事業">#REF!</definedName>
    <definedName name="_３_ウ_助産師出向支援導入事業">#REF!</definedName>
    <definedName name="_４_歯科医療安全管理体制推進特別事業">#REF!</definedName>
    <definedName name="_５_院内感染地域支援ネットワ_ク事業">#REF!</definedName>
    <definedName name="_６_医療連携体制推進事業">#REF!</definedName>
    <definedName name="_７_ア_ア_休日夜間急患センター設備整備事業">#REF!</definedName>
    <definedName name="_７_ア_イ_小児初期救急センター設備整備事業">#REF!</definedName>
    <definedName name="_７_ア_ウ_病院群輪番制病院及び共同利用型病院設備整備事業">#REF!</definedName>
    <definedName name="_７_ア_エ_救命救急センター設備整備事業">#REF!</definedName>
    <definedName name="_７_ア_オ_高度救命救急センター設備整備事業">#REF!</definedName>
    <definedName name="_７_ア_カ_小児救急医療拠点病院設備整備事業">#REF!</definedName>
    <definedName name="_７_ア_キ_小児集中治療室設備整備事業">#REF!</definedName>
    <definedName name="_７_イ_小児救急遠隔医療設備整備事業">#REF!</definedName>
    <definedName name="_７_ウ_ア_小児医療施設設備整備事業">#REF!</definedName>
    <definedName name="_７_ウ_イ_周産期医療施設設備整備事業">#REF!</definedName>
    <definedName name="_７_ウ_ウ_地域療育支援施設設備整備事業">#REF!</definedName>
    <definedName name="_７_エ_共同利用施設設備整備事業_ア_公的医療機関等による共同利用施設">#REF!</definedName>
    <definedName name="_７_エ_共同利用施設設備整備事業_イ_地域医療支援病院の共同利用部門">#REF!</definedName>
    <definedName name="_７_オ_ア_基幹災害拠点病院設備整備事業">#REF!</definedName>
    <definedName name="_７_オ_イ_地域災害拠点病院設備整備事業">#REF!</definedName>
    <definedName name="_７_オ_ウ_ＮＢＣ災害・テロ対策設備整備事業">#REF!</definedName>
    <definedName name="_７_オ_エ_航空搬送拠点臨時医療施設設備整備事業">#REF!</definedName>
    <definedName name="_７_オ_オ_災害拠点精神科病院設備等整備事業">#REF!</definedName>
    <definedName name="_７_カ_人工腎臓装置不足地域設備整備事業">#REF!</definedName>
    <definedName name="_７_キ_ＨＬＡ検査センター設備整備事業">#REF!</definedName>
    <definedName name="_７_ク_院内感染対策設備整備事業">#REF!</definedName>
    <definedName name="_７_ケ_環境調整室設備整備事業">#REF!</definedName>
    <definedName name="_７_コ_内視鏡訓練施設設備整備事業">#REF!</definedName>
    <definedName name="_７_サ_医療機関アクセス支援車整備事業">#REF!</definedName>
    <definedName name="_８_アスベスト除去等整備促進事業">#REF!</definedName>
    <definedName name="ＨＬＡ検査センター設備整備事業">#REF!</definedName>
    <definedName name="ＮＢＣ災害・テロ対策設備整備事業">#REF!</definedName>
    <definedName name="ＮＩＣＵ等長期入院児支援事業">#REF!</definedName>
    <definedName name="_xlnm.Print_Area" localSheetId="0">'別紙1－１ 所要額調書'!$A$1:$BF$36</definedName>
    <definedName name="アスベスト除去等整備促進事業">#REF!</definedName>
    <definedName name="アスベスト対策事業">#REF!</definedName>
    <definedName name="ドクターヘリ導入促進事業">#REF!</definedName>
    <definedName name="ヘリコプター等添乗医師等確保事業">#REF!</definedName>
    <definedName name="医療機関アクセス支援車整備事業">#REF!</definedName>
    <definedName name="医療提供体制設備整備事業">#REF!</definedName>
    <definedName name="医療連携体制推進事業">#REF!</definedName>
    <definedName name="院内感染対策設備整備事業">#REF!</definedName>
    <definedName name="院内感染地域支援ネットワーク事業">#REF!</definedName>
    <definedName name="外国人看護師候補者就労研修支援事業">#REF!</definedName>
    <definedName name="環境調整室設備整備事業">#REF!</definedName>
    <definedName name="看護職員確保対策事業">#REF!</definedName>
    <definedName name="看護職員就業相談員派遣面接相談事業">#REF!</definedName>
    <definedName name="基幹災害拠点病院設備整備事業">#REF!</definedName>
    <definedName name="休日夜間急患センター設備整備事業">#REF!</definedName>
    <definedName name="救急・周産期医療情報システム機能強化事業">#REF!</definedName>
    <definedName name="救急医療情報センター_広域災害・救急医療情報システム_運営事業">#REF!</definedName>
    <definedName name="救急医療対策事業">#REF!</definedName>
    <definedName name="救急患者退院コーディネーター事業">#REF!</definedName>
    <definedName name="救急救命士病院実習受入促進事業">#REF!</definedName>
    <definedName name="救命救急センター運営事業">#REF!</definedName>
    <definedName name="救命救急センター設備整備事業">#REF!</definedName>
    <definedName name="共同利用型病院運営事業">#REF!</definedName>
    <definedName name="共同利用施設設備整備事業_公的医療機関等による共同利用施設_">#REF!</definedName>
    <definedName name="共同利用施設設備整備事業_地域医療支援病院の共同利用部門_">#REF!</definedName>
    <definedName name="航空搬送拠点臨時医療施設設備整備事業">#REF!</definedName>
    <definedName name="高度救命救急センター設備整備事業">#REF!</definedName>
    <definedName name="災害拠点精神科病院設備等整備事業">#REF!</definedName>
    <definedName name="歯科医療安全管理体制推進特別事業">#REF!</definedName>
    <definedName name="歯科保健医療対策事業">#REF!</definedName>
    <definedName name="自動体外式除細動器_ＡＥＤ_の普及啓発事業">#REF!</definedName>
    <definedName name="周産期医療施設設備整備事業">#REF!</definedName>
    <definedName name="周産期医療対策事業">#REF!</definedName>
    <definedName name="周産期医療対策事業等">#REF!</definedName>
    <definedName name="周産期母子医療センター運営事業">#REF!</definedName>
    <definedName name="助産師出向等支援導入事業">#REF!</definedName>
    <definedName name="小児医療施設設備整備事業">#REF!</definedName>
    <definedName name="小児救急医療拠点病院設備整備事業">#REF!</definedName>
    <definedName name="小児救急遠隔医療設備整備事業">#REF!</definedName>
    <definedName name="小児救命救急センター運営事業">#REF!</definedName>
    <definedName name="小児集中治療室設備整備事業">#REF!</definedName>
    <definedName name="小児初期救急センター運営事業">#REF!</definedName>
    <definedName name="小児初期救急センター設備整備事業">#REF!</definedName>
    <definedName name="人工腎臓装置不足地域設備整備事業">#REF!</definedName>
    <definedName name="地域医療対策事業">#REF!</definedName>
    <definedName name="地域災害拠点病院設備整備事業">#REF!</definedName>
    <definedName name="地域療育支援施設設備整備事業">#REF!</definedName>
    <definedName name="内視鏡訓練施設設備整備事業">#REF!</definedName>
    <definedName name="病院群輪番制病院及び共同利用型病院設備整備事業">#REF!</definedName>
  </definedNames>
  <calcPr calcId="18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25" l="1"/>
  <c r="X32" i="25" s="1"/>
  <c r="AW32" i="25"/>
  <c r="AW13" i="25"/>
  <c r="U32" i="25"/>
  <c r="R32" i="25"/>
  <c r="O32" i="25"/>
  <c r="AH32" i="25"/>
  <c r="AC32" i="25"/>
  <c r="AH17" i="25"/>
  <c r="AC17" i="25"/>
  <c r="U17" i="25"/>
  <c r="AW16" i="25"/>
  <c r="AM16" i="25"/>
  <c r="AR16" i="25" s="1"/>
  <c r="O17" i="25"/>
  <c r="AW15" i="25"/>
  <c r="AM15" i="25"/>
  <c r="AR15" i="25" s="1"/>
  <c r="AW14" i="25"/>
  <c r="AM14" i="25"/>
  <c r="AR14" i="25" s="1"/>
  <c r="AM13" i="25"/>
  <c r="AR13" i="25" s="1"/>
  <c r="BB14" i="25" l="1"/>
  <c r="BB13" i="25"/>
  <c r="BB16" i="25"/>
  <c r="BB15" i="25"/>
  <c r="AM31" i="25"/>
  <c r="AM32" i="25" s="1"/>
  <c r="AW17" i="25"/>
  <c r="AR17" i="25"/>
  <c r="AM17" i="25"/>
  <c r="BB17" i="25" l="1"/>
  <c r="AR31" i="25"/>
  <c r="AR32" i="25" s="1"/>
  <c r="BB31" i="25" l="1"/>
  <c r="BB32" i="25" s="1"/>
</calcChain>
</file>

<file path=xl/sharedStrings.xml><?xml version="1.0" encoding="utf-8"?>
<sst xmlns="http://schemas.openxmlformats.org/spreadsheetml/2006/main" count="76" uniqueCount="54">
  <si>
    <t>差引額</t>
    <rPh sb="0" eb="3">
      <t>サシヒキガク</t>
    </rPh>
    <phoneticPr fontId="3"/>
  </si>
  <si>
    <t>円</t>
    <rPh sb="0" eb="1">
      <t>エン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</si>
  <si>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</si>
  <si>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⑦</t>
    <phoneticPr fontId="3"/>
  </si>
  <si>
    <t>②</t>
    <phoneticPr fontId="3"/>
  </si>
  <si>
    <t>①</t>
    <phoneticPr fontId="3"/>
  </si>
  <si>
    <t>仕入控除税額</t>
    <rPh sb="0" eb="2">
      <t>シイ</t>
    </rPh>
    <rPh sb="2" eb="4">
      <t>コウジョ</t>
    </rPh>
    <rPh sb="4" eb="6">
      <t>ゼイガク</t>
    </rPh>
    <phoneticPr fontId="3"/>
  </si>
  <si>
    <t>③</t>
    <phoneticPr fontId="3"/>
  </si>
  <si>
    <t>⑧</t>
    <phoneticPr fontId="3"/>
  </si>
  <si>
    <t>総事業費
（税込）</t>
    <rPh sb="0" eb="1">
      <t>ソウ</t>
    </rPh>
    <rPh sb="1" eb="4">
      <t>ジギョウヒ</t>
    </rPh>
    <rPh sb="6" eb="8">
      <t>ゼイコ</t>
    </rPh>
    <phoneticPr fontId="3"/>
  </si>
  <si>
    <t>寄附金その他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3"/>
  </si>
  <si>
    <t>事業名</t>
    <rPh sb="0" eb="2">
      <t>ジギョウ</t>
    </rPh>
    <rPh sb="2" eb="3">
      <t>メイ</t>
    </rPh>
    <phoneticPr fontId="3"/>
  </si>
  <si>
    <t>大学・専門学校等の受験費用</t>
    <phoneticPr fontId="3"/>
  </si>
  <si>
    <t>若者等の住居設定に要する初期費用</t>
    <phoneticPr fontId="3"/>
  </si>
  <si>
    <t>就職活動に要する費用</t>
    <phoneticPr fontId="3"/>
  </si>
  <si>
    <t>人</t>
    <rPh sb="0" eb="1">
      <t>ニン</t>
    </rPh>
    <phoneticPr fontId="3"/>
  </si>
  <si>
    <t>⑩</t>
    <phoneticPr fontId="3"/>
  </si>
  <si>
    <t>生活困窮等若者巣立ち応援事業費補助金所要額調書</t>
    <rPh sb="15" eb="18">
      <t>ホジョキン</t>
    </rPh>
    <rPh sb="18" eb="20">
      <t>ショヨウ</t>
    </rPh>
    <rPh sb="20" eb="21">
      <t>ガク</t>
    </rPh>
    <rPh sb="21" eb="23">
      <t>チョウショ</t>
    </rPh>
    <phoneticPr fontId="3"/>
  </si>
  <si>
    <t>人数</t>
    <rPh sb="0" eb="2">
      <t>ニンズウ</t>
    </rPh>
    <phoneticPr fontId="3"/>
  </si>
  <si>
    <r>
      <t>補助所要額
⑤</t>
    </r>
    <r>
      <rPr>
        <sz val="9"/>
        <color theme="1"/>
        <rFont val="ＭＳ Ｐゴシック"/>
        <family val="3"/>
        <charset val="128"/>
        <scheme val="minor"/>
      </rPr>
      <t>⑥のいずれか
小さい額</t>
    </r>
    <rPh sb="14" eb="15">
      <t>チイ</t>
    </rPh>
    <rPh sb="17" eb="18">
      <t>ガク</t>
    </rPh>
    <phoneticPr fontId="3"/>
  </si>
  <si>
    <t>④(①-②-③)</t>
    <phoneticPr fontId="3"/>
  </si>
  <si>
    <t>事務費</t>
    <rPh sb="0" eb="3">
      <t>ジムヒ</t>
    </rPh>
    <phoneticPr fontId="3"/>
  </si>
  <si>
    <t>合　計</t>
    <rPh sb="0" eb="1">
      <t>ゴウ</t>
    </rPh>
    <rPh sb="2" eb="3">
      <t>ケイ</t>
    </rPh>
    <phoneticPr fontId="3"/>
  </si>
  <si>
    <t>・事務費：１人あたり5,000円</t>
    <rPh sb="1" eb="4">
      <t>ジムヒ</t>
    </rPh>
    <rPh sb="6" eb="7">
      <t>ニン</t>
    </rPh>
    <rPh sb="15" eb="16">
      <t>エン</t>
    </rPh>
    <phoneticPr fontId="3"/>
  </si>
  <si>
    <t>１　社会に巣立つための初期費用の支援</t>
    <rPh sb="2" eb="4">
      <t>シャカイ</t>
    </rPh>
    <rPh sb="5" eb="7">
      <t>スダ</t>
    </rPh>
    <rPh sb="11" eb="15">
      <t>ショキヒヨウ</t>
    </rPh>
    <rPh sb="16" eb="18">
      <t>シエン</t>
    </rPh>
    <phoneticPr fontId="3"/>
  </si>
  <si>
    <t>うち新規支援者数</t>
    <rPh sb="4" eb="6">
      <t>シエン</t>
    </rPh>
    <rPh sb="6" eb="7">
      <t>シャ</t>
    </rPh>
    <rPh sb="7" eb="8">
      <t>スウ</t>
    </rPh>
    <phoneticPr fontId="3"/>
  </si>
  <si>
    <t>支援者数</t>
    <rPh sb="0" eb="2">
      <t>シエン</t>
    </rPh>
    <rPh sb="2" eb="3">
      <t>シャ</t>
    </rPh>
    <rPh sb="3" eb="4">
      <t>スウ</t>
    </rPh>
    <phoneticPr fontId="3"/>
  </si>
  <si>
    <t>予定支援回数
(延べ)</t>
    <rPh sb="0" eb="2">
      <t>ヨテイ</t>
    </rPh>
    <phoneticPr fontId="3"/>
  </si>
  <si>
    <t>総事業費
（税込）</t>
    <phoneticPr fontId="3"/>
  </si>
  <si>
    <t>回</t>
    <rPh sb="0" eb="1">
      <t>カイ</t>
    </rPh>
    <phoneticPr fontId="3"/>
  </si>
  <si>
    <t>⑪</t>
    <phoneticPr fontId="3"/>
  </si>
  <si>
    <t>⑫（⑨-⑩-⑪）</t>
    <phoneticPr fontId="3"/>
  </si>
  <si>
    <t>⑮</t>
    <phoneticPr fontId="3"/>
  </si>
  <si>
    <t>⑤（＝④）</t>
    <phoneticPr fontId="3"/>
  </si>
  <si>
    <t>⑬（＝⑫）</t>
    <phoneticPr fontId="3"/>
  </si>
  <si>
    <t>⑥（①×※１）</t>
    <phoneticPr fontId="3"/>
  </si>
  <si>
    <t>※１：補助上限額</t>
    <rPh sb="3" eb="5">
      <t>ホジョ</t>
    </rPh>
    <rPh sb="5" eb="7">
      <t>ジョウゲン</t>
    </rPh>
    <rPh sb="7" eb="8">
      <t>ガク</t>
    </rPh>
    <phoneticPr fontId="3"/>
  </si>
  <si>
    <t>補助上限額
※１</t>
    <rPh sb="0" eb="2">
      <t>ホジョ</t>
    </rPh>
    <rPh sb="2" eb="4">
      <t>ジョウゲン</t>
    </rPh>
    <rPh sb="4" eb="5">
      <t>ガク</t>
    </rPh>
    <phoneticPr fontId="3"/>
  </si>
  <si>
    <t>補助上限額
※２</t>
    <rPh sb="0" eb="2">
      <t>ホジョ</t>
    </rPh>
    <rPh sb="2" eb="4">
      <t>ジョウゲン</t>
    </rPh>
    <rPh sb="4" eb="5">
      <t>ガク</t>
    </rPh>
    <phoneticPr fontId="3"/>
  </si>
  <si>
    <t>⑭（⑧×※２）</t>
    <phoneticPr fontId="3"/>
  </si>
  <si>
    <t>※２：補助単価及び補助上限額</t>
    <rPh sb="3" eb="5">
      <t>ホジョ</t>
    </rPh>
    <rPh sb="5" eb="7">
      <t>タンカ</t>
    </rPh>
    <rPh sb="7" eb="8">
      <t>オヨ</t>
    </rPh>
    <rPh sb="9" eb="11">
      <t>ホジョ</t>
    </rPh>
    <rPh sb="11" eb="13">
      <t>ジョウゲン</t>
    </rPh>
    <rPh sb="13" eb="14">
      <t>ガク</t>
    </rPh>
    <phoneticPr fontId="3"/>
  </si>
  <si>
    <t>⑨（⑧×※２）</t>
    <phoneticPr fontId="3"/>
  </si>
  <si>
    <t>団体名：</t>
    <rPh sb="0" eb="2">
      <t>ダンタイ</t>
    </rPh>
    <rPh sb="2" eb="3">
      <t>メイ</t>
    </rPh>
    <phoneticPr fontId="3"/>
  </si>
  <si>
    <t>別紙１－１</t>
    <rPh sb="0" eb="2">
      <t>ベッシ</t>
    </rPh>
    <phoneticPr fontId="3"/>
  </si>
  <si>
    <t>２　アウトリーチ等による寄り添い支援</t>
    <rPh sb="8" eb="9">
      <t>トウ</t>
    </rPh>
    <rPh sb="12" eb="13">
      <t>ヨ</t>
    </rPh>
    <rPh sb="14" eb="15">
      <t>ソ</t>
    </rPh>
    <rPh sb="16" eb="18">
      <t>シエン</t>
    </rPh>
    <phoneticPr fontId="3"/>
  </si>
  <si>
    <t>アウトリーチ等による寄り添い支援</t>
    <rPh sb="6" eb="7">
      <t>ナド</t>
    </rPh>
    <rPh sb="10" eb="11">
      <t>ヨ</t>
    </rPh>
    <rPh sb="12" eb="13">
      <t>ソ</t>
    </rPh>
    <rPh sb="14" eb="16">
      <t>シエン</t>
    </rPh>
    <phoneticPr fontId="3"/>
  </si>
  <si>
    <t>・アウトリーチ等による寄り添い支援：4,500円/回</t>
    <rPh sb="7" eb="8">
      <t>ナド</t>
    </rPh>
    <rPh sb="11" eb="12">
      <t>ヨ</t>
    </rPh>
    <rPh sb="13" eb="14">
      <t>ソ</t>
    </rPh>
    <rPh sb="15" eb="17">
      <t>シエン</t>
    </rPh>
    <rPh sb="23" eb="24">
      <t>エン</t>
    </rPh>
    <rPh sb="25" eb="26">
      <t>カイ</t>
    </rPh>
    <phoneticPr fontId="3"/>
  </si>
  <si>
    <t>仕入控除
税額</t>
    <rPh sb="0" eb="2">
      <t>シイ</t>
    </rPh>
    <rPh sb="2" eb="4">
      <t>コウジョ</t>
    </rPh>
    <rPh sb="5" eb="7">
      <t>ゼイガク</t>
    </rPh>
    <phoneticPr fontId="3"/>
  </si>
  <si>
    <t>〇〇〇〇〇〇</t>
    <phoneticPr fontId="3"/>
  </si>
  <si>
    <t>※交付申請書に転記</t>
    <rPh sb="1" eb="3">
      <t>コウフ</t>
    </rPh>
    <rPh sb="3" eb="6">
      <t>シンセイショ</t>
    </rPh>
    <rPh sb="7" eb="9">
      <t>テンキ</t>
    </rPh>
    <phoneticPr fontId="3"/>
  </si>
  <si>
    <t>・上限：１団体あたり300,000円</t>
    <rPh sb="1" eb="3">
      <t>ジョウゲン</t>
    </rPh>
    <rPh sb="5" eb="7">
      <t>ダンタイ</t>
    </rPh>
    <rPh sb="17" eb="18">
      <t>エン</t>
    </rPh>
    <phoneticPr fontId="3"/>
  </si>
  <si>
    <t>・就職活動の準備費用：40,000円/人</t>
    <rPh sb="6" eb="8">
      <t>ジュンビ</t>
    </rPh>
    <rPh sb="17" eb="18">
      <t>エン</t>
    </rPh>
    <rPh sb="19" eb="20">
      <t>ニン</t>
    </rPh>
    <phoneticPr fontId="3"/>
  </si>
  <si>
    <t>・住居の契約費用等   ：25,000円/人</t>
    <rPh sb="4" eb="6">
      <t>ケイヤク</t>
    </rPh>
    <rPh sb="6" eb="8">
      <t>ヒヨウ</t>
    </rPh>
    <rPh sb="8" eb="9">
      <t>ナド</t>
    </rPh>
    <rPh sb="19" eb="20">
      <t>エン</t>
    </rPh>
    <rPh sb="21" eb="22">
      <t>ニン</t>
    </rPh>
    <phoneticPr fontId="3"/>
  </si>
  <si>
    <t>・大学等の受験費用   ：35,000円/人</t>
    <rPh sb="1" eb="3">
      <t>ダイガク</t>
    </rPh>
    <rPh sb="3" eb="4">
      <t>トウ</t>
    </rPh>
    <rPh sb="5" eb="7">
      <t>ジュケン</t>
    </rPh>
    <rPh sb="7" eb="9">
      <t>ヒヨウ</t>
    </rPh>
    <rPh sb="19" eb="20">
      <t>エン</t>
    </rPh>
    <rPh sb="21" eb="22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</si>
</sst>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45">
    <xf numFmtId="0" fontId="0" fillId="0" borderId="0" xfId="0">
      <alignment vertical="center"/>
    </xf>
    <xf numFmtId="3" fontId="4" fillId="0" borderId="0" xfId="0" applyNumberFormat="1" applyFont="1" applyProtection="1">
      <alignment vertical="center"/>
    </xf>
    <xf numFmtId="3" fontId="5" fillId="0" borderId="0" xfId="0" applyNumberFormat="1" applyFont="1" applyProtection="1">
      <alignment vertical="center"/>
    </xf>
    <xf numFmtId="3" fontId="12" fillId="0" borderId="0" xfId="0" applyNumberFormat="1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3" fontId="7" fillId="0" borderId="0" xfId="0" applyNumberFormat="1" applyFont="1" applyProtection="1">
      <alignment vertical="center"/>
    </xf>
    <xf numFmtId="3" fontId="7" fillId="0" borderId="1" xfId="0" applyNumberFormat="1" applyFont="1" applyBorder="1" applyAlignment="1" applyProtection="1">
      <alignment horizontal="center" vertical="center"/>
    </xf>
    <xf numFmtId="3" fontId="10" fillId="0" borderId="0" xfId="0" applyNumberFormat="1" applyFont="1" applyProtection="1">
      <alignment vertical="center"/>
    </xf>
    <xf numFmtId="3" fontId="7" fillId="0" borderId="3" xfId="0" applyNumberFormat="1" applyFont="1" applyBorder="1" applyAlignment="1" applyProtection="1">
      <alignment horizontal="center" vertical="center" wrapText="1"/>
    </xf>
    <xf numFmtId="3" fontId="7" fillId="0" borderId="5" xfId="0" applyNumberFormat="1" applyFont="1" applyBorder="1" applyProtection="1">
      <alignment vertical="center"/>
    </xf>
    <xf numFmtId="3" fontId="7" fillId="0" borderId="37" xfId="0" applyNumberFormat="1" applyFont="1" applyBorder="1" applyAlignment="1" applyProtection="1">
      <alignment horizontal="center" vertical="center" wrapText="1"/>
    </xf>
    <xf numFmtId="3" fontId="7" fillId="0" borderId="38" xfId="0" applyNumberFormat="1" applyFont="1" applyBorder="1" applyAlignment="1" applyProtection="1">
      <alignment horizontal="center" vertical="center" wrapText="1"/>
    </xf>
    <xf numFmtId="3" fontId="7" fillId="0" borderId="39" xfId="0" applyNumberFormat="1" applyFont="1" applyBorder="1" applyAlignment="1" applyProtection="1">
      <alignment horizontal="center" vertical="center" wrapText="1"/>
    </xf>
    <xf numFmtId="3" fontId="7" fillId="0" borderId="40" xfId="0" applyNumberFormat="1" applyFont="1" applyBorder="1" applyAlignment="1" applyProtection="1">
      <alignment horizontal="center" vertical="center" wrapText="1"/>
    </xf>
    <xf numFmtId="3" fontId="7" fillId="0" borderId="41" xfId="0" applyNumberFormat="1" applyFont="1" applyBorder="1" applyAlignment="1" applyProtection="1">
      <alignment horizontal="center" vertical="center" wrapText="1"/>
    </xf>
    <xf numFmtId="3" fontId="8" fillId="0" borderId="5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 wrapText="1"/>
    </xf>
    <xf numFmtId="3" fontId="7" fillId="0" borderId="2" xfId="0" applyNumberFormat="1" applyFont="1" applyBorder="1" applyProtection="1">
      <alignment vertical="center"/>
    </xf>
    <xf numFmtId="3" fontId="7" fillId="0" borderId="0" xfId="0" applyNumberFormat="1" applyFont="1" applyProtection="1">
      <alignment vertical="center"/>
    </xf>
    <xf numFmtId="3" fontId="7" fillId="0" borderId="0" xfId="0" applyNumberFormat="1" applyFont="1" applyBorder="1" applyProtection="1">
      <alignment vertical="center"/>
    </xf>
    <xf numFmtId="3" fontId="7" fillId="0" borderId="42" xfId="0" applyNumberFormat="1" applyFont="1" applyBorder="1" applyAlignment="1" applyProtection="1">
      <alignment horizontal="center" vertical="center" wrapText="1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</xf>
    <xf numFmtId="3" fontId="7" fillId="0" borderId="43" xfId="0" applyNumberFormat="1" applyFont="1" applyBorder="1" applyAlignment="1" applyProtection="1">
      <alignment horizontal="center" vertical="center" wrapText="1"/>
    </xf>
    <xf numFmtId="3" fontId="8" fillId="0" borderId="0" xfId="0" applyNumberFormat="1" applyFont="1" applyBorder="1" applyAlignment="1" applyProtection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Border="1" applyAlignment="1" applyProtection="1">
      <alignment horizontal="center" vertical="center" wrapText="1"/>
    </xf>
    <xf numFmtId="3" fontId="7" fillId="0" borderId="0" xfId="0" applyNumberFormat="1" applyFont="1" applyAlignment="1" applyProtection="1">
      <alignment horizontal="center" vertical="center" wrapText="1"/>
    </xf>
    <xf numFmtId="3" fontId="7" fillId="0" borderId="8" xfId="0" applyNumberFormat="1" applyFont="1" applyBorder="1" applyAlignment="1" applyProtection="1">
      <alignment horizontal="center" vertical="center"/>
    </xf>
    <xf numFmtId="3" fontId="8" fillId="0" borderId="44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</xf>
    <xf numFmtId="3" fontId="8" fillId="0" borderId="8" xfId="0" applyNumberFormat="1" applyFont="1" applyBorder="1" applyAlignment="1" applyProtection="1">
      <alignment horizontal="center" vertical="center" wrapText="1"/>
    </xf>
    <xf numFmtId="3" fontId="8" fillId="0" borderId="45" xfId="0" applyNumberFormat="1" applyFont="1" applyBorder="1" applyAlignment="1" applyProtection="1">
      <alignment horizontal="center" vertical="center" wrapText="1"/>
    </xf>
    <xf numFmtId="3" fontId="8" fillId="0" borderId="8" xfId="0" applyNumberFormat="1" applyFont="1" applyBorder="1" applyAlignment="1" applyProtection="1">
      <alignment horizontal="right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3" fontId="8" fillId="0" borderId="4" xfId="0" applyNumberFormat="1" applyFont="1" applyBorder="1" applyAlignment="1" applyProtection="1">
      <alignment horizontal="right" vertical="center" wrapText="1"/>
    </xf>
    <xf numFmtId="3" fontId="7" fillId="0" borderId="3" xfId="0" applyNumberFormat="1" applyFont="1" applyBorder="1" applyAlignment="1" applyProtection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/>
    </xf>
    <xf numFmtId="3" fontId="7" fillId="0" borderId="46" xfId="0" applyNumberFormat="1" applyFont="1" applyBorder="1" applyProtection="1">
      <alignment vertical="center"/>
    </xf>
    <xf numFmtId="3" fontId="7" fillId="0" borderId="5" xfId="0" applyNumberFormat="1" applyFont="1" applyBorder="1" applyProtection="1">
      <alignment vertical="center"/>
    </xf>
    <xf numFmtId="3" fontId="8" fillId="0" borderId="6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Protection="1">
      <alignment vertical="center"/>
    </xf>
    <xf numFmtId="3" fontId="8" fillId="0" borderId="47" xfId="0" applyNumberFormat="1" applyFont="1" applyBorder="1" applyAlignment="1" applyProtection="1">
      <alignment horizontal="center" vertical="center"/>
    </xf>
    <xf numFmtId="3" fontId="8" fillId="0" borderId="5" xfId="0" applyNumberFormat="1" applyFont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left" vertical="center" wrapText="1"/>
    </xf>
    <xf numFmtId="3" fontId="6" fillId="0" borderId="0" xfId="0" applyNumberFormat="1" applyFont="1" applyBorder="1" applyAlignment="1" applyProtection="1">
      <alignment horizontal="right" vertical="center" shrinkToFit="1"/>
    </xf>
    <xf numFmtId="3" fontId="6" fillId="0" borderId="0" xfId="0" applyNumberFormat="1" applyFont="1" applyAlignment="1" applyProtection="1">
      <alignment horizontal="right" vertical="center" shrinkToFit="1"/>
    </xf>
    <xf numFmtId="3" fontId="6" fillId="0" borderId="7" xfId="0" applyNumberFormat="1" applyFont="1" applyBorder="1" applyAlignment="1" applyProtection="1">
      <alignment horizontal="right" vertical="center" shrinkToFit="1"/>
    </xf>
    <xf numFmtId="3" fontId="6" fillId="0" borderId="2" xfId="0" applyNumberFormat="1" applyFont="1" applyBorder="1" applyAlignment="1" applyProtection="1">
      <alignment horizontal="right" vertical="center" shrinkToFit="1"/>
    </xf>
    <xf numFmtId="3" fontId="7" fillId="0" borderId="9" xfId="0" applyNumberFormat="1" applyFont="1" applyBorder="1" applyAlignment="1" applyProtection="1">
      <alignment horizontal="left" vertical="center" wrapText="1"/>
    </xf>
    <xf numFmtId="3" fontId="7" fillId="0" borderId="10" xfId="0" applyNumberFormat="1" applyFont="1" applyBorder="1" applyAlignment="1" applyProtection="1">
      <alignment horizontal="left" vertical="center" wrapText="1"/>
    </xf>
    <xf numFmtId="3" fontId="6" fillId="0" borderId="5" xfId="0" applyNumberFormat="1" applyFont="1" applyBorder="1" applyAlignment="1" applyProtection="1">
      <alignment horizontal="right" vertical="center" shrinkToFit="1"/>
    </xf>
    <xf numFmtId="3" fontId="6" fillId="0" borderId="6" xfId="0" applyNumberFormat="1" applyFont="1" applyBorder="1" applyAlignment="1" applyProtection="1">
      <alignment horizontal="right" vertical="center" shrinkToFit="1"/>
    </xf>
    <xf numFmtId="3" fontId="6" fillId="0" borderId="9" xfId="0" applyNumberFormat="1" applyFont="1" applyBorder="1" applyAlignment="1" applyProtection="1">
      <alignment horizontal="right" vertical="center" shrinkToFit="1"/>
    </xf>
    <xf numFmtId="3" fontId="6" fillId="0" borderId="10" xfId="0" applyNumberFormat="1" applyFont="1" applyBorder="1" applyAlignment="1" applyProtection="1">
      <alignment horizontal="right" vertical="center" shrinkToFit="1"/>
    </xf>
    <xf numFmtId="3" fontId="6" fillId="0" borderId="11" xfId="0" applyNumberFormat="1" applyFont="1" applyBorder="1" applyAlignment="1" applyProtection="1">
      <alignment horizontal="right" vertical="center" shrinkToFit="1"/>
    </xf>
    <xf numFmtId="3" fontId="6" fillId="0" borderId="3" xfId="0" applyNumberFormat="1" applyFont="1" applyBorder="1" applyAlignment="1" applyProtection="1">
      <alignment horizontal="right" vertical="center" shrinkToFit="1"/>
    </xf>
    <xf numFmtId="3" fontId="6" fillId="0" borderId="16" xfId="0" applyNumberFormat="1" applyFont="1" applyBorder="1" applyAlignment="1" applyProtection="1">
      <alignment horizontal="right" vertical="center" shrinkToFit="1"/>
    </xf>
    <xf numFmtId="3" fontId="6" fillId="0" borderId="17" xfId="0" applyNumberFormat="1" applyFont="1" applyBorder="1" applyAlignment="1" applyProtection="1">
      <alignment horizontal="right" vertical="center" shrinkToFit="1"/>
    </xf>
    <xf numFmtId="3" fontId="6" fillId="0" borderId="18" xfId="0" applyNumberFormat="1" applyFont="1" applyBorder="1" applyAlignment="1" applyProtection="1">
      <alignment horizontal="right" vertical="center" shrinkToFit="1"/>
    </xf>
    <xf numFmtId="3" fontId="11" fillId="0" borderId="12" xfId="0" applyNumberFormat="1" applyFont="1" applyBorder="1" applyAlignment="1" applyProtection="1">
      <alignment horizontal="center" vertical="center" wrapText="1"/>
    </xf>
    <xf numFmtId="3" fontId="11" fillId="0" borderId="13" xfId="0" applyNumberFormat="1" applyFont="1" applyBorder="1" applyAlignment="1" applyProtection="1">
      <alignment horizontal="center" vertical="center"/>
    </xf>
    <xf numFmtId="3" fontId="13" fillId="0" borderId="12" xfId="0" applyNumberFormat="1" applyFont="1" applyBorder="1" applyAlignment="1" applyProtection="1">
      <alignment horizontal="right" vertical="center" shrinkToFit="1"/>
    </xf>
    <xf numFmtId="3" fontId="13" fillId="0" borderId="13" xfId="0" applyNumberFormat="1" applyFont="1" applyBorder="1" applyAlignment="1" applyProtection="1">
      <alignment horizontal="right" vertical="center" shrinkToFit="1"/>
    </xf>
    <xf numFmtId="3" fontId="13" fillId="0" borderId="14" xfId="0" applyNumberFormat="1" applyFont="1" applyBorder="1" applyAlignment="1" applyProtection="1">
      <alignment horizontal="right" vertical="center" shrinkToFit="1"/>
    </xf>
    <xf numFmtId="3" fontId="13" fillId="0" borderId="15" xfId="0" applyNumberFormat="1" applyFont="1" applyBorder="1" applyAlignment="1" applyProtection="1">
      <alignment horizontal="right" vertical="center" shrinkToFit="1"/>
    </xf>
    <xf numFmtId="3" fontId="13" fillId="0" borderId="48" xfId="0" applyNumberFormat="1" applyFont="1" applyBorder="1" applyAlignment="1" applyProtection="1">
      <alignment horizontal="right" vertical="center" shrinkToFit="1"/>
    </xf>
    <xf numFmtId="3" fontId="13" fillId="2" borderId="15" xfId="0" applyNumberFormat="1" applyFont="1" applyFill="1" applyBorder="1" applyAlignment="1" applyProtection="1">
      <alignment horizontal="right" vertical="center" shrinkToFit="1"/>
    </xf>
    <xf numFmtId="3" fontId="13" fillId="2" borderId="13" xfId="0" applyNumberFormat="1" applyFont="1" applyFill="1" applyBorder="1" applyAlignment="1" applyProtection="1">
      <alignment horizontal="right" vertical="center" shrinkToFit="1"/>
    </xf>
    <xf numFmtId="3" fontId="13" fillId="2" borderId="14" xfId="0" applyNumberFormat="1" applyFont="1" applyFill="1" applyBorder="1" applyAlignment="1" applyProtection="1">
      <alignment horizontal="right" vertical="center" shrinkToFit="1"/>
    </xf>
    <xf numFmtId="3" fontId="8" fillId="0" borderId="0" xfId="0" applyNumberFormat="1" applyFont="1" applyAlignment="1" applyProtection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 vertical="center" wrapText="1"/>
    </xf>
    <xf numFmtId="3" fontId="16" fillId="0" borderId="38" xfId="0" applyNumberFormat="1" applyFont="1" applyBorder="1" applyAlignment="1" applyProtection="1">
      <alignment horizontal="right" vertical="center" wrapText="1"/>
    </xf>
    <xf numFmtId="3" fontId="7" fillId="0" borderId="0" xfId="0" applyNumberFormat="1" applyFont="1" applyAlignment="1" applyProtection="1">
      <alignment horizontal="left" vertical="center" wrapText="1"/>
    </xf>
    <xf numFmtId="3" fontId="6" fillId="0" borderId="0" xfId="0" applyNumberFormat="1" applyFont="1" applyProtection="1">
      <alignment vertical="center"/>
    </xf>
    <xf numFmtId="3" fontId="8" fillId="0" borderId="49" xfId="0" applyNumberFormat="1" applyFont="1" applyBorder="1" applyAlignment="1" applyProtection="1">
      <alignment horizontal="center" vertical="center" wrapText="1"/>
    </xf>
    <xf numFmtId="3" fontId="8" fillId="0" borderId="50" xfId="0" applyNumberFormat="1" applyFont="1" applyBorder="1" applyAlignment="1" applyProtection="1">
      <alignment horizontal="center" vertical="center" wrapText="1"/>
    </xf>
    <xf numFmtId="3" fontId="8" fillId="0" borderId="51" xfId="0" applyNumberFormat="1" applyFont="1" applyBorder="1" applyAlignment="1" applyProtection="1">
      <alignment horizontal="center" vertical="center" wrapText="1"/>
    </xf>
    <xf numFmtId="3" fontId="8" fillId="0" borderId="40" xfId="0" applyNumberFormat="1" applyFont="1" applyBorder="1" applyAlignment="1" applyProtection="1">
      <alignment horizontal="center" vertical="center" wrapText="1"/>
    </xf>
    <xf numFmtId="3" fontId="8" fillId="0" borderId="38" xfId="0" applyNumberFormat="1" applyFont="1" applyBorder="1" applyAlignment="1" applyProtection="1">
      <alignment horizontal="center" vertical="center" wrapText="1"/>
    </xf>
    <xf numFmtId="3" fontId="8" fillId="0" borderId="41" xfId="0" applyNumberFormat="1" applyFont="1" applyBorder="1" applyAlignment="1" applyProtection="1">
      <alignment horizontal="center" vertical="center" wrapText="1"/>
    </xf>
    <xf numFmtId="3" fontId="8" fillId="0" borderId="52" xfId="0" applyNumberFormat="1" applyFont="1" applyBorder="1" applyAlignment="1" applyProtection="1">
      <alignment horizontal="center" vertical="center" wrapText="1"/>
    </xf>
    <xf numFmtId="3" fontId="8" fillId="0" borderId="19" xfId="0" applyNumberFormat="1" applyFont="1" applyBorder="1" applyAlignment="1" applyProtection="1">
      <alignment horizontal="center" vertical="center" wrapText="1"/>
    </xf>
    <xf numFmtId="3" fontId="8" fillId="0" borderId="20" xfId="0" applyNumberFormat="1" applyFont="1" applyBorder="1" applyAlignment="1" applyProtection="1">
      <alignment horizontal="center" vertical="center" wrapText="1"/>
    </xf>
    <xf numFmtId="3" fontId="8" fillId="0" borderId="43" xfId="0" applyNumberFormat="1" applyFont="1" applyBorder="1" applyAlignment="1" applyProtection="1">
      <alignment horizontal="center" vertical="center" wrapText="1"/>
    </xf>
    <xf numFmtId="3" fontId="8" fillId="0" borderId="53" xfId="0" applyNumberFormat="1" applyFont="1" applyBorder="1" applyAlignment="1" applyProtection="1">
      <alignment horizontal="center" vertical="center" wrapText="1"/>
    </xf>
    <xf numFmtId="3" fontId="8" fillId="0" borderId="21" xfId="0" applyNumberFormat="1" applyFont="1" applyBorder="1" applyAlignment="1" applyProtection="1">
      <alignment horizontal="center" vertical="center" wrapText="1"/>
    </xf>
    <xf numFmtId="3" fontId="8" fillId="0" borderId="22" xfId="0" applyNumberFormat="1" applyFont="1" applyBorder="1" applyAlignment="1" applyProtection="1">
      <alignment horizontal="center" vertical="center" wrapText="1"/>
    </xf>
    <xf numFmtId="3" fontId="8" fillId="0" borderId="54" xfId="0" applyNumberFormat="1" applyFont="1" applyBorder="1" applyAlignment="1" applyProtection="1">
      <alignment horizontal="center" vertical="center" wrapText="1"/>
    </xf>
    <xf numFmtId="3" fontId="8" fillId="0" borderId="28" xfId="0" applyNumberFormat="1" applyFont="1" applyBorder="1" applyAlignment="1" applyProtection="1">
      <alignment horizontal="center" vertical="center" wrapText="1"/>
    </xf>
    <xf numFmtId="3" fontId="8" fillId="0" borderId="23" xfId="0" applyNumberFormat="1" applyFont="1" applyBorder="1" applyAlignment="1" applyProtection="1">
      <alignment horizontal="center" vertical="center" wrapText="1"/>
    </xf>
    <xf numFmtId="3" fontId="8" fillId="0" borderId="27" xfId="0" applyNumberFormat="1" applyFont="1" applyBorder="1" applyAlignment="1" applyProtection="1">
      <alignment horizontal="center" vertical="center" wrapText="1"/>
    </xf>
    <xf numFmtId="3" fontId="8" fillId="0" borderId="55" xfId="0" applyNumberFormat="1" applyFont="1" applyBorder="1" applyAlignment="1" applyProtection="1">
      <alignment horizontal="center" vertical="center" wrapText="1"/>
    </xf>
    <xf numFmtId="3" fontId="8" fillId="0" borderId="32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/>
    </xf>
    <xf numFmtId="3" fontId="8" fillId="0" borderId="5" xfId="0" applyNumberFormat="1" applyFont="1" applyBorder="1" applyAlignment="1" applyProtection="1">
      <alignment horizontal="center" vertical="center"/>
    </xf>
    <xf numFmtId="3" fontId="8" fillId="0" borderId="46" xfId="0" applyNumberFormat="1" applyFont="1" applyBorder="1" applyProtection="1">
      <alignment vertical="center"/>
    </xf>
    <xf numFmtId="3" fontId="8" fillId="0" borderId="5" xfId="0" applyNumberFormat="1" applyFont="1" applyBorder="1" applyProtection="1">
      <alignment vertical="center"/>
    </xf>
    <xf numFmtId="3" fontId="8" fillId="0" borderId="36" xfId="0" applyNumberFormat="1" applyFont="1" applyBorder="1" applyProtection="1">
      <alignment vertical="center"/>
    </xf>
    <xf numFmtId="3" fontId="8" fillId="0" borderId="35" xfId="0" applyNumberFormat="1" applyFont="1" applyBorder="1" applyProtection="1">
      <alignment vertical="center"/>
    </xf>
    <xf numFmtId="3" fontId="8" fillId="0" borderId="3" xfId="0" applyNumberFormat="1" applyFont="1" applyBorder="1" applyProtection="1">
      <alignment vertical="center"/>
    </xf>
    <xf numFmtId="3" fontId="8" fillId="0" borderId="47" xfId="0" applyNumberFormat="1" applyFont="1" applyBorder="1" applyProtection="1">
      <alignment vertical="center"/>
    </xf>
    <xf numFmtId="3" fontId="8" fillId="0" borderId="0" xfId="0" applyNumberFormat="1" applyFont="1" applyProtection="1">
      <alignment vertical="center"/>
    </xf>
    <xf numFmtId="3" fontId="14" fillId="0" borderId="33" xfId="0" applyNumberFormat="1" applyFont="1" applyBorder="1" applyAlignment="1" applyProtection="1">
      <alignment horizontal="right" vertical="center" wrapText="1"/>
    </xf>
    <xf numFmtId="3" fontId="14" fillId="0" borderId="30" xfId="0" applyNumberFormat="1" applyFont="1" applyBorder="1" applyAlignment="1" applyProtection="1">
      <alignment horizontal="right" vertical="center" wrapText="1"/>
    </xf>
    <xf numFmtId="3" fontId="14" fillId="0" borderId="31" xfId="0" applyNumberFormat="1" applyFont="1" applyBorder="1" applyAlignment="1" applyProtection="1">
      <alignment horizontal="right" vertical="center" wrapText="1"/>
    </xf>
    <xf numFmtId="3" fontId="14" fillId="0" borderId="2" xfId="0" applyNumberFormat="1" applyFont="1" applyBorder="1" applyAlignment="1" applyProtection="1">
      <alignment horizontal="right" vertical="center" wrapText="1"/>
    </xf>
    <xf numFmtId="3" fontId="14" fillId="0" borderId="0" xfId="0" applyNumberFormat="1" applyFont="1" applyAlignment="1" applyProtection="1">
      <alignment horizontal="right" vertical="center" wrapText="1"/>
    </xf>
    <xf numFmtId="3" fontId="14" fillId="0" borderId="7" xfId="0" applyNumberFormat="1" applyFont="1" applyBorder="1" applyAlignment="1" applyProtection="1">
      <alignment horizontal="right" vertical="center" wrapText="1"/>
    </xf>
    <xf numFmtId="3" fontId="15" fillId="0" borderId="58" xfId="0" applyNumberFormat="1" applyFont="1" applyBorder="1" applyAlignment="1" applyProtection="1">
      <alignment horizontal="right" vertical="center" wrapText="1"/>
    </xf>
    <xf numFmtId="3" fontId="15" fillId="0" borderId="25" xfId="0" applyNumberFormat="1" applyFont="1" applyBorder="1" applyAlignment="1" applyProtection="1">
      <alignment horizontal="right" vertical="center" wrapText="1"/>
    </xf>
    <xf numFmtId="3" fontId="15" fillId="0" borderId="26" xfId="0" applyNumberFormat="1" applyFont="1" applyBorder="1" applyAlignment="1" applyProtection="1">
      <alignment horizontal="right" vertical="center" wrapText="1"/>
    </xf>
    <xf numFmtId="3" fontId="15" fillId="0" borderId="24" xfId="0" applyNumberFormat="1" applyFont="1" applyBorder="1" applyAlignment="1" applyProtection="1">
      <alignment horizontal="right" vertical="center" wrapText="1"/>
    </xf>
    <xf numFmtId="3" fontId="15" fillId="0" borderId="59" xfId="0" applyNumberFormat="1" applyFont="1" applyBorder="1" applyAlignment="1" applyProtection="1">
      <alignment horizontal="right" vertical="center" wrapText="1"/>
    </xf>
    <xf numFmtId="3" fontId="15" fillId="0" borderId="34" xfId="0" applyNumberFormat="1" applyFont="1" applyBorder="1" applyAlignment="1" applyProtection="1">
      <alignment horizontal="right" vertical="center" wrapText="1"/>
    </xf>
    <xf numFmtId="3" fontId="15" fillId="0" borderId="15" xfId="0" applyNumberFormat="1" applyFont="1" applyBorder="1" applyAlignment="1" applyProtection="1">
      <alignment horizontal="right" vertical="center" wrapText="1"/>
    </xf>
    <xf numFmtId="3" fontId="15" fillId="0" borderId="13" xfId="0" applyNumberFormat="1" applyFont="1" applyBorder="1" applyAlignment="1" applyProtection="1">
      <alignment horizontal="right" vertical="center" wrapText="1"/>
    </xf>
    <xf numFmtId="3" fontId="15" fillId="0" borderId="14" xfId="0" applyNumberFormat="1" applyFont="1" applyBorder="1" applyAlignment="1" applyProtection="1">
      <alignment horizontal="right" vertical="center" wrapText="1"/>
    </xf>
    <xf numFmtId="3" fontId="15" fillId="2" borderId="15" xfId="0" applyNumberFormat="1" applyFont="1" applyFill="1" applyBorder="1" applyAlignment="1" applyProtection="1">
      <alignment horizontal="right" vertical="center" wrapText="1"/>
    </xf>
    <xf numFmtId="3" fontId="15" fillId="2" borderId="13" xfId="0" applyNumberFormat="1" applyFont="1" applyFill="1" applyBorder="1" applyAlignment="1" applyProtection="1">
      <alignment horizontal="right" vertical="center" wrapText="1"/>
    </xf>
    <xf numFmtId="3" fontId="15" fillId="2" borderId="14" xfId="0" applyNumberFormat="1" applyFont="1" applyFill="1" applyBorder="1" applyAlignment="1" applyProtection="1">
      <alignment horizontal="right" vertical="center" wrapText="1"/>
    </xf>
    <xf numFmtId="3" fontId="6" fillId="2" borderId="42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0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7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2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43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46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5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47" xfId="0" applyNumberFormat="1" applyFont="1" applyFill="1" applyBorder="1" applyAlignment="1" applyProtection="1">
      <alignment horizontal="right" vertical="center" shrinkToFit="1"/>
      <protection locked="0"/>
    </xf>
    <xf numFmtId="3" fontId="14" fillId="2" borderId="56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7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" xfId="0" applyNumberFormat="1" applyFont="1" applyFill="1" applyBorder="1" applyAlignment="1" applyProtection="1">
      <alignment horizontal="left" vertical="center" shrinkToFit="1"/>
      <protection locked="0"/>
    </xf>
  </cellXfs>
  <cellStyles count="10">
    <cellStyle name="桁区切り 2" xfId="8" xr:uid="{00000000-0005-0000-0000-000001000000}"/>
    <cellStyle name="標準" xfId="0" builtinId="0"/>
    <cellStyle name="標準 10" xfId="1" xr:uid="{00000000-0005-0000-0000-000003000000}"/>
    <cellStyle name="標準 12" xfId="3" xr:uid="{00000000-0005-0000-0000-000004000000}"/>
    <cellStyle name="標準 13" xfId="2" xr:uid="{00000000-0005-0000-0000-000005000000}"/>
    <cellStyle name="標準 2" xfId="6" xr:uid="{00000000-0005-0000-0000-000006000000}"/>
    <cellStyle name="標準 2 2" xfId="5" xr:uid="{00000000-0005-0000-0000-000007000000}"/>
    <cellStyle name="標準 27" xfId="4" xr:uid="{00000000-0005-0000-0000-000008000000}"/>
    <cellStyle name="標準 3" xfId="7" xr:uid="{00000000-0005-0000-0000-000009000000}"/>
    <cellStyle name="標準 7" xfId="9" xr:uid="{00000000-0005-0000-0000-00000A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6"/>
  <sheetViews>
    <sheetView tabSelected="1" view="pageBreakPreview" zoomScale="85" zoomScaleNormal="100" zoomScaleSheetLayoutView="85" workbookViewId="0">
      <selection activeCell="D5" sqref="D5:Z5"/>
    </sheetView>
  </sheetViews>
  <sheetFormatPr defaultColWidth="2.625" defaultRowHeight="13.5" x14ac:dyDescent="0.15"/>
  <cols>
    <col min="1" max="14" width="2.5" style="5" customWidth="1"/>
    <col min="15" max="57" width="2.375" style="5" customWidth="1"/>
    <col min="58" max="58" width="3" style="5" customWidth="1"/>
    <col min="59" max="16384" width="2.625" style="5"/>
  </cols>
  <sheetData>
    <row r="1" spans="1:58" s="2" customFormat="1" ht="13.9" customHeight="1" x14ac:dyDescent="0.15">
      <c r="A1" s="1" t="s">
        <v>43</v>
      </c>
    </row>
    <row r="2" spans="1:58" s="2" customFormat="1" ht="14.25" x14ac:dyDescent="0.15"/>
    <row r="3" spans="1:58" s="2" customFormat="1" ht="24" customHeight="1" x14ac:dyDescent="0.15">
      <c r="A3" s="3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0.5" customHeight="1" x14ac:dyDescent="0.15"/>
    <row r="5" spans="1:58" ht="19.5" customHeight="1" x14ac:dyDescent="0.15">
      <c r="A5" s="6" t="s">
        <v>42</v>
      </c>
      <c r="B5" s="6"/>
      <c r="C5" s="6"/>
      <c r="D5" s="144" t="s">
        <v>48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58" ht="10.5" customHeight="1" x14ac:dyDescent="0.15"/>
    <row r="7" spans="1:58" ht="17.25" customHeight="1" thickBot="1" x14ac:dyDescent="0.2">
      <c r="A7" s="7" t="s">
        <v>24</v>
      </c>
    </row>
    <row r="8" spans="1:58" ht="15" customHeight="1" x14ac:dyDescent="0.15">
      <c r="A8" s="8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 t="s">
        <v>18</v>
      </c>
      <c r="P8" s="11"/>
      <c r="Q8" s="11"/>
      <c r="R8" s="11"/>
      <c r="S8" s="11"/>
      <c r="T8" s="12"/>
      <c r="U8" s="13" t="s">
        <v>9</v>
      </c>
      <c r="V8" s="11"/>
      <c r="W8" s="11"/>
      <c r="X8" s="11"/>
      <c r="Y8" s="11"/>
      <c r="Z8" s="11"/>
      <c r="AA8" s="11"/>
      <c r="AB8" s="14"/>
      <c r="AC8" s="15" t="s">
        <v>10</v>
      </c>
      <c r="AD8" s="15"/>
      <c r="AE8" s="15"/>
      <c r="AF8" s="15"/>
      <c r="AG8" s="16"/>
      <c r="AH8" s="17" t="s">
        <v>47</v>
      </c>
      <c r="AI8" s="15"/>
      <c r="AJ8" s="15"/>
      <c r="AK8" s="15"/>
      <c r="AL8" s="16"/>
      <c r="AM8" s="18" t="s">
        <v>0</v>
      </c>
      <c r="AN8" s="18"/>
      <c r="AO8" s="18"/>
      <c r="AP8" s="18"/>
      <c r="AQ8" s="18"/>
      <c r="AR8" s="17" t="s">
        <v>2</v>
      </c>
      <c r="AS8" s="15"/>
      <c r="AT8" s="15"/>
      <c r="AU8" s="15"/>
      <c r="AV8" s="16"/>
      <c r="AW8" s="15" t="s">
        <v>37</v>
      </c>
      <c r="AX8" s="15"/>
      <c r="AY8" s="15"/>
      <c r="AZ8" s="15"/>
      <c r="BA8" s="15"/>
      <c r="BB8" s="17" t="s">
        <v>19</v>
      </c>
      <c r="BC8" s="15"/>
      <c r="BD8" s="15"/>
      <c r="BE8" s="15"/>
      <c r="BF8" s="16"/>
    </row>
    <row r="9" spans="1:58" ht="15" customHeight="1" x14ac:dyDescent="0.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2"/>
      <c r="P9" s="23"/>
      <c r="Q9" s="23"/>
      <c r="R9" s="23"/>
      <c r="S9" s="23"/>
      <c r="T9" s="24"/>
      <c r="U9" s="25"/>
      <c r="V9" s="23"/>
      <c r="W9" s="23"/>
      <c r="X9" s="23"/>
      <c r="Y9" s="23"/>
      <c r="Z9" s="23"/>
      <c r="AA9" s="23"/>
      <c r="AB9" s="26"/>
      <c r="AC9" s="27"/>
      <c r="AD9" s="28"/>
      <c r="AE9" s="28"/>
      <c r="AF9" s="28"/>
      <c r="AG9" s="29"/>
      <c r="AH9" s="30"/>
      <c r="AI9" s="28"/>
      <c r="AJ9" s="28"/>
      <c r="AK9" s="28"/>
      <c r="AL9" s="29"/>
      <c r="AM9" s="31"/>
      <c r="AN9" s="31"/>
      <c r="AO9" s="31"/>
      <c r="AP9" s="31"/>
      <c r="AQ9" s="31"/>
      <c r="AR9" s="30"/>
      <c r="AS9" s="28"/>
      <c r="AT9" s="28"/>
      <c r="AU9" s="28"/>
      <c r="AV9" s="29"/>
      <c r="AW9" s="28"/>
      <c r="AX9" s="28"/>
      <c r="AY9" s="28"/>
      <c r="AZ9" s="28"/>
      <c r="BA9" s="28"/>
      <c r="BB9" s="30"/>
      <c r="BC9" s="28"/>
      <c r="BD9" s="28"/>
      <c r="BE9" s="28"/>
      <c r="BF9" s="29"/>
    </row>
    <row r="10" spans="1:58" ht="15" customHeight="1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2"/>
      <c r="P10" s="23"/>
      <c r="Q10" s="23"/>
      <c r="R10" s="23"/>
      <c r="S10" s="23"/>
      <c r="T10" s="24"/>
      <c r="U10" s="25"/>
      <c r="V10" s="23"/>
      <c r="W10" s="23"/>
      <c r="X10" s="23"/>
      <c r="Y10" s="23"/>
      <c r="Z10" s="23"/>
      <c r="AA10" s="23"/>
      <c r="AB10" s="26"/>
      <c r="AC10" s="27"/>
      <c r="AD10" s="28"/>
      <c r="AE10" s="28"/>
      <c r="AF10" s="28"/>
      <c r="AG10" s="29"/>
      <c r="AH10" s="30"/>
      <c r="AI10" s="28"/>
      <c r="AJ10" s="28"/>
      <c r="AK10" s="28"/>
      <c r="AL10" s="29"/>
      <c r="AM10" s="31"/>
      <c r="AN10" s="31"/>
      <c r="AO10" s="31"/>
      <c r="AP10" s="31"/>
      <c r="AQ10" s="31"/>
      <c r="AR10" s="30"/>
      <c r="AS10" s="28"/>
      <c r="AT10" s="28"/>
      <c r="AU10" s="28"/>
      <c r="AV10" s="29"/>
      <c r="AW10" s="28"/>
      <c r="AX10" s="28"/>
      <c r="AY10" s="28"/>
      <c r="AZ10" s="28"/>
      <c r="BA10" s="28"/>
      <c r="BB10" s="30"/>
      <c r="BC10" s="28"/>
      <c r="BD10" s="28"/>
      <c r="BE10" s="28"/>
      <c r="BF10" s="29"/>
    </row>
    <row r="11" spans="1:58" ht="13.15" customHeight="1" x14ac:dyDescent="0.15">
      <c r="A11" s="3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3"/>
      <c r="P11" s="34"/>
      <c r="Q11" s="34"/>
      <c r="R11" s="34"/>
      <c r="S11" s="34"/>
      <c r="T11" s="35"/>
      <c r="U11" s="36" t="s">
        <v>5</v>
      </c>
      <c r="V11" s="34"/>
      <c r="W11" s="34"/>
      <c r="X11" s="34"/>
      <c r="Y11" s="34"/>
      <c r="Z11" s="34"/>
      <c r="AA11" s="34"/>
      <c r="AB11" s="37"/>
      <c r="AC11" s="34" t="s">
        <v>4</v>
      </c>
      <c r="AD11" s="34"/>
      <c r="AE11" s="34"/>
      <c r="AF11" s="34"/>
      <c r="AG11" s="35"/>
      <c r="AH11" s="36" t="s">
        <v>7</v>
      </c>
      <c r="AI11" s="34"/>
      <c r="AJ11" s="34"/>
      <c r="AK11" s="34"/>
      <c r="AL11" s="35"/>
      <c r="AM11" s="38" t="s">
        <v>20</v>
      </c>
      <c r="AN11" s="39"/>
      <c r="AO11" s="39"/>
      <c r="AP11" s="39"/>
      <c r="AQ11" s="40"/>
      <c r="AR11" s="36" t="s">
        <v>33</v>
      </c>
      <c r="AS11" s="34"/>
      <c r="AT11" s="34"/>
      <c r="AU11" s="34"/>
      <c r="AV11" s="35"/>
      <c r="AW11" s="36" t="s">
        <v>35</v>
      </c>
      <c r="AX11" s="34"/>
      <c r="AY11" s="34"/>
      <c r="AZ11" s="34"/>
      <c r="BA11" s="35"/>
      <c r="BB11" s="36" t="s">
        <v>3</v>
      </c>
      <c r="BC11" s="34"/>
      <c r="BD11" s="34"/>
      <c r="BE11" s="34"/>
      <c r="BF11" s="35"/>
    </row>
    <row r="12" spans="1:58" ht="15.75" customHeight="1" x14ac:dyDescent="0.1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4"/>
      <c r="Q12" s="44"/>
      <c r="R12" s="44"/>
      <c r="S12" s="44"/>
      <c r="T12" s="45" t="s">
        <v>15</v>
      </c>
      <c r="U12" s="46"/>
      <c r="V12" s="44"/>
      <c r="W12" s="44"/>
      <c r="X12" s="44"/>
      <c r="Y12" s="44"/>
      <c r="Z12" s="44"/>
      <c r="AA12" s="44"/>
      <c r="AB12" s="47" t="s">
        <v>1</v>
      </c>
      <c r="AC12" s="48"/>
      <c r="AD12" s="48"/>
      <c r="AE12" s="48"/>
      <c r="AF12" s="48"/>
      <c r="AG12" s="45" t="s">
        <v>1</v>
      </c>
      <c r="AH12" s="48"/>
      <c r="AI12" s="48"/>
      <c r="AJ12" s="48"/>
      <c r="AK12" s="48"/>
      <c r="AL12" s="45" t="s">
        <v>1</v>
      </c>
      <c r="AM12" s="48"/>
      <c r="AN12" s="48"/>
      <c r="AO12" s="48"/>
      <c r="AP12" s="48"/>
      <c r="AQ12" s="48" t="s">
        <v>1</v>
      </c>
      <c r="AR12" s="49"/>
      <c r="AS12" s="48"/>
      <c r="AT12" s="48"/>
      <c r="AU12" s="48"/>
      <c r="AV12" s="45" t="s">
        <v>1</v>
      </c>
      <c r="AW12" s="48"/>
      <c r="AX12" s="48"/>
      <c r="AY12" s="48"/>
      <c r="AZ12" s="48"/>
      <c r="BA12" s="48" t="s">
        <v>1</v>
      </c>
      <c r="BB12" s="49"/>
      <c r="BC12" s="48"/>
      <c r="BD12" s="48"/>
      <c r="BE12" s="48"/>
      <c r="BF12" s="45" t="s">
        <v>1</v>
      </c>
    </row>
    <row r="13" spans="1:58" ht="33" customHeight="1" x14ac:dyDescent="0.15">
      <c r="A13" s="50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29"/>
      <c r="P13" s="130"/>
      <c r="Q13" s="130"/>
      <c r="R13" s="130"/>
      <c r="S13" s="130"/>
      <c r="T13" s="131"/>
      <c r="U13" s="132"/>
      <c r="V13" s="130"/>
      <c r="W13" s="130"/>
      <c r="X13" s="130"/>
      <c r="Y13" s="130"/>
      <c r="Z13" s="130"/>
      <c r="AA13" s="130"/>
      <c r="AB13" s="133"/>
      <c r="AC13" s="52"/>
      <c r="AD13" s="53"/>
      <c r="AE13" s="53"/>
      <c r="AF13" s="53"/>
      <c r="AG13" s="54"/>
      <c r="AH13" s="55"/>
      <c r="AI13" s="53"/>
      <c r="AJ13" s="53"/>
      <c r="AK13" s="53"/>
      <c r="AL13" s="54"/>
      <c r="AM13" s="55">
        <f>U13-AC13-AH13</f>
        <v>0</v>
      </c>
      <c r="AN13" s="53"/>
      <c r="AO13" s="53"/>
      <c r="AP13" s="53"/>
      <c r="AQ13" s="54"/>
      <c r="AR13" s="55">
        <f>AM13</f>
        <v>0</v>
      </c>
      <c r="AS13" s="53"/>
      <c r="AT13" s="53"/>
      <c r="AU13" s="53"/>
      <c r="AV13" s="54"/>
      <c r="AW13" s="55">
        <f>O13*35000</f>
        <v>0</v>
      </c>
      <c r="AX13" s="53"/>
      <c r="AY13" s="53"/>
      <c r="AZ13" s="53"/>
      <c r="BA13" s="54"/>
      <c r="BB13" s="55">
        <f>MIN(AR13:BA13)</f>
        <v>0</v>
      </c>
      <c r="BC13" s="53"/>
      <c r="BD13" s="53"/>
      <c r="BE13" s="53"/>
      <c r="BF13" s="54"/>
    </row>
    <row r="14" spans="1:58" ht="33" customHeight="1" x14ac:dyDescent="0.15">
      <c r="A14" s="56" t="s">
        <v>13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34"/>
      <c r="P14" s="135"/>
      <c r="Q14" s="135"/>
      <c r="R14" s="135"/>
      <c r="S14" s="135"/>
      <c r="T14" s="136"/>
      <c r="U14" s="137"/>
      <c r="V14" s="135"/>
      <c r="W14" s="135"/>
      <c r="X14" s="135"/>
      <c r="Y14" s="135"/>
      <c r="Z14" s="135"/>
      <c r="AA14" s="135"/>
      <c r="AB14" s="138"/>
      <c r="AC14" s="58"/>
      <c r="AD14" s="58"/>
      <c r="AE14" s="58"/>
      <c r="AF14" s="58"/>
      <c r="AG14" s="59"/>
      <c r="AH14" s="60"/>
      <c r="AI14" s="61"/>
      <c r="AJ14" s="61"/>
      <c r="AK14" s="61"/>
      <c r="AL14" s="62"/>
      <c r="AM14" s="63">
        <f t="shared" ref="AM14:AM16" si="0">U14-AC14-AH14</f>
        <v>0</v>
      </c>
      <c r="AN14" s="58"/>
      <c r="AO14" s="58"/>
      <c r="AP14" s="58"/>
      <c r="AQ14" s="59"/>
      <c r="AR14" s="63">
        <f t="shared" ref="AR14:AR15" si="1">AM14</f>
        <v>0</v>
      </c>
      <c r="AS14" s="58"/>
      <c r="AT14" s="58"/>
      <c r="AU14" s="58"/>
      <c r="AV14" s="59"/>
      <c r="AW14" s="60">
        <f>O14*25000</f>
        <v>0</v>
      </c>
      <c r="AX14" s="61"/>
      <c r="AY14" s="61"/>
      <c r="AZ14" s="61"/>
      <c r="BA14" s="62"/>
      <c r="BB14" s="60">
        <f t="shared" ref="BB14:BB16" si="2">MIN(AR14:BA14)</f>
        <v>0</v>
      </c>
      <c r="BC14" s="61"/>
      <c r="BD14" s="61"/>
      <c r="BE14" s="61"/>
      <c r="BF14" s="62"/>
    </row>
    <row r="15" spans="1:58" ht="33" customHeight="1" x14ac:dyDescent="0.15">
      <c r="A15" s="56" t="s">
        <v>14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34"/>
      <c r="P15" s="135"/>
      <c r="Q15" s="135"/>
      <c r="R15" s="135"/>
      <c r="S15" s="135"/>
      <c r="T15" s="136"/>
      <c r="U15" s="137"/>
      <c r="V15" s="135"/>
      <c r="W15" s="135"/>
      <c r="X15" s="135"/>
      <c r="Y15" s="135"/>
      <c r="Z15" s="135"/>
      <c r="AA15" s="135"/>
      <c r="AB15" s="138"/>
      <c r="AC15" s="58"/>
      <c r="AD15" s="58"/>
      <c r="AE15" s="58"/>
      <c r="AF15" s="58"/>
      <c r="AG15" s="59"/>
      <c r="AH15" s="60"/>
      <c r="AI15" s="61"/>
      <c r="AJ15" s="61"/>
      <c r="AK15" s="61"/>
      <c r="AL15" s="62"/>
      <c r="AM15" s="63">
        <f t="shared" si="0"/>
        <v>0</v>
      </c>
      <c r="AN15" s="58"/>
      <c r="AO15" s="58"/>
      <c r="AP15" s="58"/>
      <c r="AQ15" s="59"/>
      <c r="AR15" s="63">
        <f t="shared" si="1"/>
        <v>0</v>
      </c>
      <c r="AS15" s="58"/>
      <c r="AT15" s="58"/>
      <c r="AU15" s="58"/>
      <c r="AV15" s="59"/>
      <c r="AW15" s="60">
        <f>O15*40000</f>
        <v>0</v>
      </c>
      <c r="AX15" s="61"/>
      <c r="AY15" s="61"/>
      <c r="AZ15" s="61"/>
      <c r="BA15" s="62"/>
      <c r="BB15" s="60">
        <f t="shared" si="2"/>
        <v>0</v>
      </c>
      <c r="BC15" s="61"/>
      <c r="BD15" s="61"/>
      <c r="BE15" s="61"/>
      <c r="BF15" s="62"/>
    </row>
    <row r="16" spans="1:58" ht="33" customHeight="1" thickBot="1" x14ac:dyDescent="0.2">
      <c r="A16" s="56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34"/>
      <c r="P16" s="135"/>
      <c r="Q16" s="135"/>
      <c r="R16" s="135"/>
      <c r="S16" s="135"/>
      <c r="T16" s="136"/>
      <c r="U16" s="137"/>
      <c r="V16" s="135"/>
      <c r="W16" s="135"/>
      <c r="X16" s="135"/>
      <c r="Y16" s="135"/>
      <c r="Z16" s="135"/>
      <c r="AA16" s="135"/>
      <c r="AB16" s="138"/>
      <c r="AC16" s="58"/>
      <c r="AD16" s="58"/>
      <c r="AE16" s="58"/>
      <c r="AF16" s="58"/>
      <c r="AG16" s="59"/>
      <c r="AH16" s="60"/>
      <c r="AI16" s="61"/>
      <c r="AJ16" s="61"/>
      <c r="AK16" s="61"/>
      <c r="AL16" s="62"/>
      <c r="AM16" s="63">
        <f t="shared" si="0"/>
        <v>0</v>
      </c>
      <c r="AN16" s="58"/>
      <c r="AO16" s="58"/>
      <c r="AP16" s="58"/>
      <c r="AQ16" s="59"/>
      <c r="AR16" s="63">
        <f>AM16</f>
        <v>0</v>
      </c>
      <c r="AS16" s="58"/>
      <c r="AT16" s="58"/>
      <c r="AU16" s="58"/>
      <c r="AV16" s="59"/>
      <c r="AW16" s="60">
        <f>O16*5000</f>
        <v>0</v>
      </c>
      <c r="AX16" s="61"/>
      <c r="AY16" s="61"/>
      <c r="AZ16" s="61"/>
      <c r="BA16" s="62"/>
      <c r="BB16" s="64">
        <f t="shared" si="2"/>
        <v>0</v>
      </c>
      <c r="BC16" s="65"/>
      <c r="BD16" s="65"/>
      <c r="BE16" s="65"/>
      <c r="BF16" s="66"/>
    </row>
    <row r="17" spans="1:58" ht="33" customHeight="1" thickBot="1" x14ac:dyDescent="0.2">
      <c r="A17" s="67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>
        <f>O16</f>
        <v>0</v>
      </c>
      <c r="P17" s="70"/>
      <c r="Q17" s="70"/>
      <c r="R17" s="70"/>
      <c r="S17" s="70"/>
      <c r="T17" s="71"/>
      <c r="U17" s="72">
        <f>SUM(U13:AB16)</f>
        <v>0</v>
      </c>
      <c r="V17" s="70"/>
      <c r="W17" s="70"/>
      <c r="X17" s="70"/>
      <c r="Y17" s="70"/>
      <c r="Z17" s="70"/>
      <c r="AA17" s="70"/>
      <c r="AB17" s="73"/>
      <c r="AC17" s="70">
        <f>SUM(AC13:AG16)</f>
        <v>0</v>
      </c>
      <c r="AD17" s="70"/>
      <c r="AE17" s="70"/>
      <c r="AF17" s="70"/>
      <c r="AG17" s="71"/>
      <c r="AH17" s="72">
        <f>SUM(AH13:AL16)</f>
        <v>0</v>
      </c>
      <c r="AI17" s="70"/>
      <c r="AJ17" s="70"/>
      <c r="AK17" s="70"/>
      <c r="AL17" s="71"/>
      <c r="AM17" s="72">
        <f>SUM(AM13:AQ16)</f>
        <v>0</v>
      </c>
      <c r="AN17" s="70"/>
      <c r="AO17" s="70"/>
      <c r="AP17" s="70"/>
      <c r="AQ17" s="71"/>
      <c r="AR17" s="72">
        <f>SUM(AR13:AV16)</f>
        <v>0</v>
      </c>
      <c r="AS17" s="70"/>
      <c r="AT17" s="70"/>
      <c r="AU17" s="70"/>
      <c r="AV17" s="71"/>
      <c r="AW17" s="72">
        <f>SUM(AW13:BA16)</f>
        <v>0</v>
      </c>
      <c r="AX17" s="70"/>
      <c r="AY17" s="70"/>
      <c r="AZ17" s="70"/>
      <c r="BA17" s="71"/>
      <c r="BB17" s="74">
        <f>SUM(BB13:BF16)</f>
        <v>0</v>
      </c>
      <c r="BC17" s="75"/>
      <c r="BD17" s="75"/>
      <c r="BE17" s="75"/>
      <c r="BF17" s="76"/>
    </row>
    <row r="18" spans="1:58" ht="18" customHeight="1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80" t="s">
        <v>49</v>
      </c>
      <c r="AX18" s="80"/>
      <c r="AY18" s="80"/>
      <c r="AZ18" s="80"/>
      <c r="BA18" s="80"/>
      <c r="BB18" s="80"/>
      <c r="BC18" s="80"/>
      <c r="BD18" s="80"/>
      <c r="BE18" s="80"/>
      <c r="BF18" s="80"/>
    </row>
    <row r="19" spans="1:58" ht="15" customHeight="1" x14ac:dyDescent="0.15">
      <c r="A19" s="81" t="s">
        <v>36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</row>
    <row r="20" spans="1:58" ht="15" customHeight="1" x14ac:dyDescent="0.15">
      <c r="A20" s="81" t="s">
        <v>53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</row>
    <row r="21" spans="1:58" ht="15" customHeight="1" x14ac:dyDescent="0.15">
      <c r="A21" s="81" t="s">
        <v>52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</row>
    <row r="22" spans="1:58" ht="15" customHeight="1" x14ac:dyDescent="0.15">
      <c r="A22" s="81" t="s">
        <v>51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</row>
    <row r="23" spans="1:58" ht="15" customHeight="1" x14ac:dyDescent="0.15">
      <c r="A23" s="81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</row>
    <row r="25" spans="1:58" ht="18" thickBot="1" x14ac:dyDescent="0.2">
      <c r="A25" s="82" t="s">
        <v>44</v>
      </c>
    </row>
    <row r="26" spans="1:58" ht="13.5" customHeight="1" x14ac:dyDescent="0.15">
      <c r="A26" s="17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3" t="s">
        <v>26</v>
      </c>
      <c r="P26" s="84"/>
      <c r="Q26" s="84"/>
      <c r="R26" s="84" t="s">
        <v>25</v>
      </c>
      <c r="S26" s="84"/>
      <c r="T26" s="85"/>
      <c r="U26" s="86" t="s">
        <v>27</v>
      </c>
      <c r="V26" s="87"/>
      <c r="W26" s="88"/>
      <c r="X26" s="15" t="s">
        <v>28</v>
      </c>
      <c r="Y26" s="15"/>
      <c r="Z26" s="15"/>
      <c r="AA26" s="15"/>
      <c r="AB26" s="16"/>
      <c r="AC26" s="17" t="s">
        <v>10</v>
      </c>
      <c r="AD26" s="15"/>
      <c r="AE26" s="15"/>
      <c r="AF26" s="15"/>
      <c r="AG26" s="16"/>
      <c r="AH26" s="17" t="s">
        <v>6</v>
      </c>
      <c r="AI26" s="15"/>
      <c r="AJ26" s="15"/>
      <c r="AK26" s="15"/>
      <c r="AL26" s="16"/>
      <c r="AM26" s="15" t="s">
        <v>0</v>
      </c>
      <c r="AN26" s="15"/>
      <c r="AO26" s="15"/>
      <c r="AP26" s="15"/>
      <c r="AQ26" s="15"/>
      <c r="AR26" s="17" t="s">
        <v>2</v>
      </c>
      <c r="AS26" s="15"/>
      <c r="AT26" s="15"/>
      <c r="AU26" s="15"/>
      <c r="AV26" s="16"/>
      <c r="AW26" s="15" t="s">
        <v>38</v>
      </c>
      <c r="AX26" s="15"/>
      <c r="AY26" s="15"/>
      <c r="AZ26" s="15"/>
      <c r="BA26" s="15"/>
      <c r="BB26" s="17" t="s">
        <v>19</v>
      </c>
      <c r="BC26" s="15"/>
      <c r="BD26" s="15"/>
      <c r="BE26" s="15"/>
      <c r="BF26" s="16"/>
    </row>
    <row r="27" spans="1:58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89"/>
      <c r="P27" s="90"/>
      <c r="Q27" s="90"/>
      <c r="R27" s="90"/>
      <c r="S27" s="90"/>
      <c r="T27" s="91"/>
      <c r="U27" s="30"/>
      <c r="V27" s="27"/>
      <c r="W27" s="92"/>
      <c r="X27" s="28"/>
      <c r="Y27" s="28"/>
      <c r="Z27" s="28"/>
      <c r="AA27" s="28"/>
      <c r="AB27" s="29"/>
      <c r="AC27" s="30"/>
      <c r="AD27" s="28"/>
      <c r="AE27" s="28"/>
      <c r="AF27" s="28"/>
      <c r="AG27" s="29"/>
      <c r="AH27" s="30"/>
      <c r="AI27" s="28"/>
      <c r="AJ27" s="28"/>
      <c r="AK27" s="28"/>
      <c r="AL27" s="29"/>
      <c r="AM27" s="28"/>
      <c r="AN27" s="28"/>
      <c r="AO27" s="28"/>
      <c r="AP27" s="28"/>
      <c r="AQ27" s="28"/>
      <c r="AR27" s="30"/>
      <c r="AS27" s="28"/>
      <c r="AT27" s="28"/>
      <c r="AU27" s="28"/>
      <c r="AV27" s="29"/>
      <c r="AW27" s="28"/>
      <c r="AX27" s="28"/>
      <c r="AY27" s="28"/>
      <c r="AZ27" s="28"/>
      <c r="BA27" s="28"/>
      <c r="BB27" s="30"/>
      <c r="BC27" s="28"/>
      <c r="BD27" s="28"/>
      <c r="BE27" s="28"/>
      <c r="BF27" s="29"/>
    </row>
    <row r="28" spans="1:58" x14ac:dyDescent="0.1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93"/>
      <c r="P28" s="94"/>
      <c r="Q28" s="94"/>
      <c r="R28" s="94"/>
      <c r="S28" s="94"/>
      <c r="T28" s="95"/>
      <c r="U28" s="30"/>
      <c r="V28" s="27"/>
      <c r="W28" s="92"/>
      <c r="X28" s="28"/>
      <c r="Y28" s="28"/>
      <c r="Z28" s="28"/>
      <c r="AA28" s="28"/>
      <c r="AB28" s="29"/>
      <c r="AC28" s="30"/>
      <c r="AD28" s="28"/>
      <c r="AE28" s="28"/>
      <c r="AF28" s="28"/>
      <c r="AG28" s="29"/>
      <c r="AH28" s="30"/>
      <c r="AI28" s="28"/>
      <c r="AJ28" s="28"/>
      <c r="AK28" s="28"/>
      <c r="AL28" s="29"/>
      <c r="AM28" s="28"/>
      <c r="AN28" s="28"/>
      <c r="AO28" s="28"/>
      <c r="AP28" s="28"/>
      <c r="AQ28" s="28"/>
      <c r="AR28" s="30"/>
      <c r="AS28" s="28"/>
      <c r="AT28" s="28"/>
      <c r="AU28" s="28"/>
      <c r="AV28" s="29"/>
      <c r="AW28" s="28"/>
      <c r="AX28" s="28"/>
      <c r="AY28" s="28"/>
      <c r="AZ28" s="28"/>
      <c r="BA28" s="28"/>
      <c r="BB28" s="30"/>
      <c r="BC28" s="28"/>
      <c r="BD28" s="28"/>
      <c r="BE28" s="28"/>
      <c r="BF28" s="29"/>
    </row>
    <row r="29" spans="1:58" x14ac:dyDescent="0.15">
      <c r="A29" s="3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6"/>
      <c r="P29" s="97"/>
      <c r="Q29" s="97"/>
      <c r="R29" s="97"/>
      <c r="S29" s="97"/>
      <c r="T29" s="98"/>
      <c r="U29" s="99" t="s">
        <v>8</v>
      </c>
      <c r="V29" s="97"/>
      <c r="W29" s="100"/>
      <c r="X29" s="101" t="s">
        <v>41</v>
      </c>
      <c r="Y29" s="97"/>
      <c r="Z29" s="97"/>
      <c r="AA29" s="97"/>
      <c r="AB29" s="98"/>
      <c r="AC29" s="36" t="s">
        <v>16</v>
      </c>
      <c r="AD29" s="34"/>
      <c r="AE29" s="34"/>
      <c r="AF29" s="34"/>
      <c r="AG29" s="35"/>
      <c r="AH29" s="36" t="s">
        <v>30</v>
      </c>
      <c r="AI29" s="34"/>
      <c r="AJ29" s="34"/>
      <c r="AK29" s="34"/>
      <c r="AL29" s="35"/>
      <c r="AM29" s="38" t="s">
        <v>31</v>
      </c>
      <c r="AN29" s="39"/>
      <c r="AO29" s="39"/>
      <c r="AP29" s="39"/>
      <c r="AQ29" s="40"/>
      <c r="AR29" s="36" t="s">
        <v>34</v>
      </c>
      <c r="AS29" s="34"/>
      <c r="AT29" s="34"/>
      <c r="AU29" s="34"/>
      <c r="AV29" s="35"/>
      <c r="AW29" s="36" t="s">
        <v>39</v>
      </c>
      <c r="AX29" s="34"/>
      <c r="AY29" s="34"/>
      <c r="AZ29" s="34"/>
      <c r="BA29" s="35"/>
      <c r="BB29" s="36" t="s">
        <v>32</v>
      </c>
      <c r="BC29" s="34"/>
      <c r="BD29" s="34"/>
      <c r="BE29" s="34"/>
      <c r="BF29" s="35"/>
    </row>
    <row r="30" spans="1:58" s="110" customFormat="1" ht="12" x14ac:dyDescent="0.1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  <c r="P30" s="105"/>
      <c r="Q30" s="106" t="s">
        <v>15</v>
      </c>
      <c r="R30" s="107"/>
      <c r="S30" s="105"/>
      <c r="T30" s="45" t="s">
        <v>15</v>
      </c>
      <c r="U30" s="108"/>
      <c r="V30" s="105"/>
      <c r="W30" s="109" t="s">
        <v>29</v>
      </c>
      <c r="X30" s="105"/>
      <c r="Y30" s="105"/>
      <c r="Z30" s="105"/>
      <c r="AA30" s="105"/>
      <c r="AB30" s="45" t="s">
        <v>1</v>
      </c>
      <c r="AC30" s="49"/>
      <c r="AD30" s="48"/>
      <c r="AE30" s="48"/>
      <c r="AF30" s="48"/>
      <c r="AG30" s="45" t="s">
        <v>1</v>
      </c>
      <c r="AH30" s="48"/>
      <c r="AI30" s="48"/>
      <c r="AJ30" s="48"/>
      <c r="AK30" s="48"/>
      <c r="AL30" s="45" t="s">
        <v>1</v>
      </c>
      <c r="AM30" s="48"/>
      <c r="AN30" s="48"/>
      <c r="AO30" s="48"/>
      <c r="AP30" s="48"/>
      <c r="AQ30" s="48" t="s">
        <v>1</v>
      </c>
      <c r="AR30" s="49"/>
      <c r="AS30" s="48"/>
      <c r="AT30" s="48"/>
      <c r="AU30" s="48"/>
      <c r="AV30" s="45" t="s">
        <v>1</v>
      </c>
      <c r="AW30" s="48"/>
      <c r="AX30" s="48"/>
      <c r="AY30" s="48"/>
      <c r="AZ30" s="48"/>
      <c r="BA30" s="48" t="s">
        <v>1</v>
      </c>
      <c r="BB30" s="49"/>
      <c r="BC30" s="48"/>
      <c r="BD30" s="48"/>
      <c r="BE30" s="48"/>
      <c r="BF30" s="45" t="s">
        <v>1</v>
      </c>
    </row>
    <row r="31" spans="1:58" ht="33.75" customHeight="1" thickBot="1" x14ac:dyDescent="0.2">
      <c r="A31" s="50" t="s">
        <v>45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39"/>
      <c r="P31" s="140"/>
      <c r="Q31" s="140"/>
      <c r="R31" s="140"/>
      <c r="S31" s="140"/>
      <c r="T31" s="141"/>
      <c r="U31" s="142"/>
      <c r="V31" s="140"/>
      <c r="W31" s="143"/>
      <c r="X31" s="111">
        <f>U31*4500</f>
        <v>0</v>
      </c>
      <c r="Y31" s="112"/>
      <c r="Z31" s="112"/>
      <c r="AA31" s="112"/>
      <c r="AB31" s="113"/>
      <c r="AC31" s="114">
        <v>0</v>
      </c>
      <c r="AD31" s="115"/>
      <c r="AE31" s="115"/>
      <c r="AF31" s="115"/>
      <c r="AG31" s="116"/>
      <c r="AH31" s="114">
        <v>0</v>
      </c>
      <c r="AI31" s="115"/>
      <c r="AJ31" s="115"/>
      <c r="AK31" s="115"/>
      <c r="AL31" s="116"/>
      <c r="AM31" s="114">
        <f>X31-AC31-AH31</f>
        <v>0</v>
      </c>
      <c r="AN31" s="115"/>
      <c r="AO31" s="115"/>
      <c r="AP31" s="115"/>
      <c r="AQ31" s="116"/>
      <c r="AR31" s="114">
        <f>AM31</f>
        <v>0</v>
      </c>
      <c r="AS31" s="115"/>
      <c r="AT31" s="115"/>
      <c r="AU31" s="115"/>
      <c r="AV31" s="116"/>
      <c r="AW31" s="114">
        <v>300000</v>
      </c>
      <c r="AX31" s="115"/>
      <c r="AY31" s="115"/>
      <c r="AZ31" s="115"/>
      <c r="BA31" s="116"/>
      <c r="BB31" s="114">
        <f>MIN(AR31:BA31)</f>
        <v>0</v>
      </c>
      <c r="BC31" s="115"/>
      <c r="BD31" s="115"/>
      <c r="BE31" s="115"/>
      <c r="BF31" s="116"/>
    </row>
    <row r="32" spans="1:58" ht="30" customHeight="1" thickBot="1" x14ac:dyDescent="0.2">
      <c r="A32" s="67" t="s">
        <v>22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17">
        <f>SUM(O31)</f>
        <v>0</v>
      </c>
      <c r="P32" s="118"/>
      <c r="Q32" s="118"/>
      <c r="R32" s="118">
        <f>SUM(R31)</f>
        <v>0</v>
      </c>
      <c r="S32" s="118"/>
      <c r="T32" s="119"/>
      <c r="U32" s="120">
        <f>SUM(U31)</f>
        <v>0</v>
      </c>
      <c r="V32" s="118"/>
      <c r="W32" s="121"/>
      <c r="X32" s="122">
        <f>SUM(X31)</f>
        <v>0</v>
      </c>
      <c r="Y32" s="118"/>
      <c r="Z32" s="118"/>
      <c r="AA32" s="118"/>
      <c r="AB32" s="119"/>
      <c r="AC32" s="123">
        <f>SUM(AC31:AG31)</f>
        <v>0</v>
      </c>
      <c r="AD32" s="124"/>
      <c r="AE32" s="124"/>
      <c r="AF32" s="124"/>
      <c r="AG32" s="125"/>
      <c r="AH32" s="123">
        <f>SUM(AH31:AL31)</f>
        <v>0</v>
      </c>
      <c r="AI32" s="124"/>
      <c r="AJ32" s="124"/>
      <c r="AK32" s="124"/>
      <c r="AL32" s="125"/>
      <c r="AM32" s="123">
        <f>SUM(AM31:AQ31)</f>
        <v>0</v>
      </c>
      <c r="AN32" s="124"/>
      <c r="AO32" s="124"/>
      <c r="AP32" s="124"/>
      <c r="AQ32" s="125"/>
      <c r="AR32" s="123">
        <f>SUM(AR31:AV31)</f>
        <v>0</v>
      </c>
      <c r="AS32" s="124"/>
      <c r="AT32" s="124"/>
      <c r="AU32" s="124"/>
      <c r="AV32" s="125"/>
      <c r="AW32" s="123">
        <f>SUM(AW31:BA31)</f>
        <v>300000</v>
      </c>
      <c r="AX32" s="124"/>
      <c r="AY32" s="124"/>
      <c r="AZ32" s="124"/>
      <c r="BA32" s="125"/>
      <c r="BB32" s="126">
        <f>SUM(BB31:BF31)</f>
        <v>0</v>
      </c>
      <c r="BC32" s="127"/>
      <c r="BD32" s="127"/>
      <c r="BE32" s="127"/>
      <c r="BF32" s="128"/>
    </row>
    <row r="33" spans="1:58" x14ac:dyDescent="0.15">
      <c r="AW33" s="80" t="s">
        <v>49</v>
      </c>
      <c r="AX33" s="80"/>
      <c r="AY33" s="80"/>
      <c r="AZ33" s="80"/>
      <c r="BA33" s="80"/>
      <c r="BB33" s="80"/>
      <c r="BC33" s="80"/>
      <c r="BD33" s="80"/>
      <c r="BE33" s="80"/>
      <c r="BF33" s="80"/>
    </row>
    <row r="34" spans="1:58" x14ac:dyDescent="0.15">
      <c r="A34" s="81" t="s">
        <v>40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</row>
    <row r="35" spans="1:58" x14ac:dyDescent="0.15">
      <c r="A35" s="81" t="s">
        <v>46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</row>
    <row r="36" spans="1:58" x14ac:dyDescent="0.15">
      <c r="A36" s="81" t="s">
        <v>50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</row>
  </sheetData>
  <sheetProtection algorithmName="SHA-512" hashValue="h9QAE0a+WXEv0o1lsCwRLh1eS2vakaj/6tq9x2okw+LKtkmZWOA8wfY8uC65ux1kehR1PAWKMhs+rGfgvv8AUQ==" saltValue="CrMNfqedCiBPCypIHztkbA==" spinCount="100000" sheet="1" objects="1" scenarios="1"/>
  <mergeCells count="122">
    <mergeCell ref="AW33:BF33"/>
    <mergeCell ref="A34:BF34"/>
    <mergeCell ref="A35:BF35"/>
    <mergeCell ref="A36:BF36"/>
    <mergeCell ref="A5:C5"/>
    <mergeCell ref="O32:Q32"/>
    <mergeCell ref="R32:T32"/>
    <mergeCell ref="U26:W28"/>
    <mergeCell ref="X26:AB28"/>
    <mergeCell ref="U29:W29"/>
    <mergeCell ref="X29:AB29"/>
    <mergeCell ref="U31:W31"/>
    <mergeCell ref="X31:AB31"/>
    <mergeCell ref="U32:W32"/>
    <mergeCell ref="X32:AB32"/>
    <mergeCell ref="O26:Q28"/>
    <mergeCell ref="R26:T28"/>
    <mergeCell ref="O29:Q29"/>
    <mergeCell ref="R29:T29"/>
    <mergeCell ref="O31:Q31"/>
    <mergeCell ref="R31:T31"/>
    <mergeCell ref="A32:N32"/>
    <mergeCell ref="AC32:AG32"/>
    <mergeCell ref="AH32:AL32"/>
    <mergeCell ref="AM32:AQ32"/>
    <mergeCell ref="AR32:AV32"/>
    <mergeCell ref="AW32:BA32"/>
    <mergeCell ref="BB32:BF32"/>
    <mergeCell ref="AM31:AQ31"/>
    <mergeCell ref="AR31:AV31"/>
    <mergeCell ref="AW31:BA31"/>
    <mergeCell ref="BB31:BF31"/>
    <mergeCell ref="A30:N30"/>
    <mergeCell ref="A31:N31"/>
    <mergeCell ref="AC31:AG31"/>
    <mergeCell ref="AH31:AL31"/>
    <mergeCell ref="BB26:BF28"/>
    <mergeCell ref="A29:N29"/>
    <mergeCell ref="AC29:AG29"/>
    <mergeCell ref="AH29:AL29"/>
    <mergeCell ref="AM29:AQ29"/>
    <mergeCell ref="AR29:AV29"/>
    <mergeCell ref="AW29:BA29"/>
    <mergeCell ref="BB29:BF29"/>
    <mergeCell ref="A22:BF22"/>
    <mergeCell ref="A23:BF23"/>
    <mergeCell ref="A26:N28"/>
    <mergeCell ref="AC26:AG28"/>
    <mergeCell ref="AH26:AL28"/>
    <mergeCell ref="AM26:AQ28"/>
    <mergeCell ref="AR26:AV28"/>
    <mergeCell ref="AW26:BA28"/>
    <mergeCell ref="AR17:AV17"/>
    <mergeCell ref="AW17:BA17"/>
    <mergeCell ref="BB17:BF17"/>
    <mergeCell ref="A19:BF19"/>
    <mergeCell ref="A20:BF20"/>
    <mergeCell ref="A21:BF21"/>
    <mergeCell ref="A17:N17"/>
    <mergeCell ref="O17:T17"/>
    <mergeCell ref="U17:AB17"/>
    <mergeCell ref="AC17:AG17"/>
    <mergeCell ref="AH17:AL17"/>
    <mergeCell ref="AM17:AQ17"/>
    <mergeCell ref="AW18:BF18"/>
    <mergeCell ref="A16:N16"/>
    <mergeCell ref="O16:T16"/>
    <mergeCell ref="U16:AB16"/>
    <mergeCell ref="AC16:AG16"/>
    <mergeCell ref="AH16:AL16"/>
    <mergeCell ref="AM16:AQ16"/>
    <mergeCell ref="AR16:AV16"/>
    <mergeCell ref="AW16:BA16"/>
    <mergeCell ref="BB16:BF16"/>
    <mergeCell ref="A15:N15"/>
    <mergeCell ref="O15:T15"/>
    <mergeCell ref="U15:AB15"/>
    <mergeCell ref="AC15:AG15"/>
    <mergeCell ref="AH15:AL15"/>
    <mergeCell ref="AM15:AQ15"/>
    <mergeCell ref="AR15:AV15"/>
    <mergeCell ref="AW15:BA15"/>
    <mergeCell ref="BB15:BF15"/>
    <mergeCell ref="A14:N14"/>
    <mergeCell ref="O14:T14"/>
    <mergeCell ref="U14:AB14"/>
    <mergeCell ref="AC14:AG14"/>
    <mergeCell ref="AH14:AL14"/>
    <mergeCell ref="AM14:AQ14"/>
    <mergeCell ref="AR14:AV14"/>
    <mergeCell ref="AW14:BA14"/>
    <mergeCell ref="BB14:BF14"/>
    <mergeCell ref="AR11:AV11"/>
    <mergeCell ref="AW11:BA11"/>
    <mergeCell ref="BB11:BF11"/>
    <mergeCell ref="A12:N12"/>
    <mergeCell ref="A13:N13"/>
    <mergeCell ref="O13:T13"/>
    <mergeCell ref="U13:AB13"/>
    <mergeCell ref="AC13:AG13"/>
    <mergeCell ref="AH13:AL13"/>
    <mergeCell ref="AM13:AQ13"/>
    <mergeCell ref="A11:N11"/>
    <mergeCell ref="O11:T11"/>
    <mergeCell ref="U11:AB11"/>
    <mergeCell ref="AC11:AG11"/>
    <mergeCell ref="AH11:AL11"/>
    <mergeCell ref="AM11:AQ11"/>
    <mergeCell ref="AR13:AV13"/>
    <mergeCell ref="AW13:BA13"/>
    <mergeCell ref="BB13:BF13"/>
    <mergeCell ref="A3:BF3"/>
    <mergeCell ref="A8:N10"/>
    <mergeCell ref="O8:T10"/>
    <mergeCell ref="U8:AB10"/>
    <mergeCell ref="AC8:AG10"/>
    <mergeCell ref="AH8:AL10"/>
    <mergeCell ref="AM8:AQ10"/>
    <mergeCell ref="AR8:AV10"/>
    <mergeCell ref="AW8:BA10"/>
    <mergeCell ref="BB8:BF10"/>
    <mergeCell ref="D5:Z5"/>
  </mergeCells>
  <phoneticPr fontId="3"/>
  <printOptions horizontalCentered="1" verticalCentered="1"/>
  <pageMargins left="0.59055118110236227" right="0.59055118110236227" top="1.1811023622047245" bottom="0.39370078740157483" header="1.1023622047244095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別紙1－１ 所要額調書</vt:lpstr>
      <vt:lpstr>'別紙1－１ 所要額調書'!Print_Area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 Nakata</dc:creator>
  <cp:lastModifiedBy>井上悦子 神奈川子ども未来ファンド事務局</cp:lastModifiedBy>
  <cp:lastPrinted>2023-07-03T11:54:24Z</cp:lastPrinted>
  <dcterms:created xsi:type="dcterms:W3CDTF">2020-09-03T07:17:37Z</dcterms:created>
  <dcterms:modified xsi:type="dcterms:W3CDTF">2024-05-27T07:15:01Z</dcterms:modified>
</cp:coreProperties>
</file>